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<sst xmlns="http://schemas.openxmlformats.org/spreadsheetml/2006/main" count="30" uniqueCount="16">
  <si>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5-REP POWERLIFTING CYCLE</t>
  </si>
  <si>
    <t>WEEK</t>
  </si>
  <si>
    <t>SQUAT</t>
  </si>
  <si>
    <t>MEET</t>
  </si>
  <si>
    <t>BENCH</t>
  </si>
  <si>
    <t>DEADLIFT</t>
  </si>
  <si>
    <t>5-REP PARTIALS</t>
  </si>
  <si>
    <t>BREAK</t>
  </si>
  <si>
    <t>TOTAL</t>
  </si>
  <si>
    <t>FIGURING ATTEMPTS FOR THE 5-REP CYCLE</t>
  </si>
  <si>
    <t>1ST</t>
  </si>
  <si>
    <t>2ND</t>
  </si>
  <si>
    <t>BRUTE'S POWERLIFTING AND BODYBUILDING WEBSITE</t>
  </si>
  <si>
    <t>CURRENT 1RMS</t>
  </si>
  <si>
    <t>FINAL/NEW 1RMS</t>
  </si>
  <si>
    <t>Thanks to http://www.angelfire.com/ab/bigmuscle2/powerlifting.html  for this routine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</si>
</sst>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b/>
      <sz val="9"/>
      <color indexed="63"/>
      <name val="Tahoma"/>
      <family val="2"/>
    </font>
    <font>
      <sz val="10"/>
      <name val="Arial"/>
      <family val="0"/>
    </font>
    <font>
      <b/>
      <u val="single"/>
      <sz val="9"/>
      <color indexed="36"/>
      <name val="Tahoma"/>
      <family val="2"/>
    </font>
    <font>
      <b/>
      <u val="single"/>
      <sz val="9"/>
      <color indexed="6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</borders>
  <cellStyleXfs count="22">
    <xf numFmtId="1" fontId="0" fillId="2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2">
    <xf numFmtId="1" fontId="0" fillId="2" borderId="1" xfId="0" applyAlignment="1">
      <alignment/>
    </xf>
    <xf numFmtId="1" fontId="3" fillId="2" borderId="1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gelfire.com/al2/brutepowe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6"/>
  <sheetViews>
    <sheetView tabSelected="1" workbookViewId="0" topLeftCell="A2">
      <selection activeCell="M18" sqref="M18"/>
    </sheetView>
  </sheetViews>
  <sheetFormatPr defaultColWidth="9.140625" defaultRowHeight="11.25"/>
  <cols>
    <col min="4" max="4" width="9.57421875" style="0" customWidth="1"/>
  </cols>
  <sheetData>
    <row r="1" ht="11.25" hidden="1"/>
    <row r="2" ht="78" customHeight="1"/>
    <row r="3" ht="11.25" hidden="1"/>
    <row r="4" ht="11.25" hidden="1"/>
    <row r="5" ht="11.25" hidden="1">
      <c r="A5" s="1"/>
    </row>
    <row r="6" ht="11.25" hidden="1"/>
    <row r="7" ht="11.25" hidden="1"/>
    <row r="8" ht="11.25" hidden="1"/>
    <row r="9" ht="11.25" hidden="1"/>
    <row r="10" spans="1:5" ht="15" customHeight="1">
      <c r="A10" s="1" t="s">
        <v>12</v>
      </c>
      <c r="B10" s="1"/>
      <c r="C10" s="1"/>
      <c r="D10" s="1"/>
      <c r="E10" s="1"/>
    </row>
    <row r="11" spans="1:5" ht="28.5" customHeight="1">
      <c r="A11" t="s">
        <v>0</v>
      </c>
      <c r="E11" t="s">
        <v>6</v>
      </c>
    </row>
    <row r="13" spans="1:10" ht="11.25">
      <c r="A13" t="s">
        <v>1</v>
      </c>
      <c r="B13" t="s">
        <v>2</v>
      </c>
      <c r="C13" t="s">
        <v>4</v>
      </c>
      <c r="D13" t="s">
        <v>5</v>
      </c>
      <c r="E13" t="s">
        <v>2</v>
      </c>
      <c r="F13" t="s">
        <v>4</v>
      </c>
      <c r="G13" t="s">
        <v>5</v>
      </c>
      <c r="J13" t="s">
        <v>15</v>
      </c>
    </row>
    <row r="14" spans="1:7" ht="11.25">
      <c r="A14">
        <v>1</v>
      </c>
      <c r="B14">
        <f>H25*50%</f>
        <v>0</v>
      </c>
      <c r="C14">
        <f>H24*50%</f>
        <v>0</v>
      </c>
      <c r="D14">
        <f>H26*50%</f>
        <v>0</v>
      </c>
      <c r="E14">
        <f>H25*82%</f>
        <v>0</v>
      </c>
      <c r="F14">
        <f>H24*82%</f>
        <v>0</v>
      </c>
      <c r="G14">
        <f>H26*82%</f>
        <v>0</v>
      </c>
    </row>
    <row r="15" spans="1:7" ht="11.25">
      <c r="A15">
        <v>2</v>
      </c>
      <c r="B15">
        <f>H25*55%</f>
        <v>0</v>
      </c>
      <c r="C15">
        <f>H24*55%</f>
        <v>0</v>
      </c>
      <c r="D15">
        <f>H26*55%</f>
        <v>0</v>
      </c>
      <c r="E15">
        <f>H25*84%</f>
        <v>0</v>
      </c>
      <c r="F15">
        <f>H24*84%</f>
        <v>0</v>
      </c>
      <c r="G15">
        <f>H26*84%</f>
        <v>0</v>
      </c>
    </row>
    <row r="16" spans="1:7" ht="11.25">
      <c r="A16">
        <v>3</v>
      </c>
      <c r="B16">
        <f>H25*60%</f>
        <v>0</v>
      </c>
      <c r="C16">
        <f>H24*60%</f>
        <v>0</v>
      </c>
      <c r="D16">
        <f>H26*60%</f>
        <v>0</v>
      </c>
      <c r="E16">
        <f>H25*86%</f>
        <v>0</v>
      </c>
      <c r="F16">
        <f>H24*86%</f>
        <v>0</v>
      </c>
      <c r="G16">
        <f>H26*86%</f>
        <v>0</v>
      </c>
    </row>
    <row r="17" spans="1:7" ht="11.25">
      <c r="A17">
        <v>4</v>
      </c>
      <c r="B17">
        <f>H25*65%</f>
        <v>0</v>
      </c>
      <c r="C17">
        <f>H24*65%</f>
        <v>0</v>
      </c>
      <c r="D17">
        <f>H26*65%</f>
        <v>0</v>
      </c>
      <c r="E17">
        <f>H25*88%</f>
        <v>0</v>
      </c>
      <c r="F17">
        <f>H24*88%</f>
        <v>0</v>
      </c>
      <c r="G17">
        <f>H26*88%</f>
        <v>0</v>
      </c>
    </row>
    <row r="18" spans="1:7" ht="11.25">
      <c r="A18">
        <v>5</v>
      </c>
      <c r="B18" t="s">
        <v>7</v>
      </c>
      <c r="C18" t="s">
        <v>7</v>
      </c>
      <c r="D18" t="s">
        <v>7</v>
      </c>
      <c r="E18">
        <f>H25*90%</f>
        <v>0</v>
      </c>
      <c r="F18">
        <f>H24*90%</f>
        <v>0</v>
      </c>
      <c r="G18">
        <f>H26*90%</f>
        <v>0</v>
      </c>
    </row>
    <row r="19" spans="1:7" ht="11.25">
      <c r="A19">
        <v>6</v>
      </c>
      <c r="B19">
        <f>H25*70%</f>
        <v>0</v>
      </c>
      <c r="C19">
        <f>H24*70%</f>
        <v>0</v>
      </c>
      <c r="D19">
        <f>H26*70%</f>
        <v>0</v>
      </c>
      <c r="E19">
        <f>H25*92%</f>
        <v>0</v>
      </c>
      <c r="F19">
        <f>H24*92%</f>
        <v>0</v>
      </c>
      <c r="G19">
        <f>H26*92%</f>
        <v>0</v>
      </c>
    </row>
    <row r="20" spans="1:7" ht="11.25">
      <c r="A20">
        <v>7</v>
      </c>
      <c r="B20">
        <f>H25*75%</f>
        <v>0</v>
      </c>
      <c r="C20">
        <f>H24*75%</f>
        <v>0</v>
      </c>
      <c r="D20">
        <f>H26*75%</f>
        <v>0</v>
      </c>
      <c r="E20">
        <f>H25*94%</f>
        <v>0</v>
      </c>
      <c r="F20">
        <f>H24*94%</f>
        <v>0</v>
      </c>
      <c r="G20">
        <f>H26*94%</f>
        <v>0</v>
      </c>
    </row>
    <row r="21" spans="1:4" ht="11.25">
      <c r="A21">
        <v>8</v>
      </c>
      <c r="B21">
        <f>H25*80%</f>
        <v>0</v>
      </c>
      <c r="C21">
        <f>H24*80%</f>
        <v>0</v>
      </c>
      <c r="D21">
        <f>H26*80%</f>
        <v>0</v>
      </c>
    </row>
    <row r="22" spans="1:4" ht="11.25">
      <c r="A22">
        <v>9</v>
      </c>
      <c r="B22">
        <f>H25*85%</f>
        <v>0</v>
      </c>
      <c r="C22">
        <f>H24*85%</f>
        <v>0</v>
      </c>
      <c r="D22">
        <f>H26*85%</f>
        <v>0</v>
      </c>
    </row>
    <row r="23" spans="1:7" ht="11.25">
      <c r="A23">
        <v>10</v>
      </c>
      <c r="B23">
        <f>H25*90%</f>
        <v>0</v>
      </c>
      <c r="C23">
        <f>H24*90%</f>
        <v>0</v>
      </c>
      <c r="D23">
        <f>H26*90%</f>
        <v>0</v>
      </c>
      <c r="G23" t="s">
        <v>13</v>
      </c>
    </row>
    <row r="24" spans="1:8" ht="11.25">
      <c r="A24">
        <v>11</v>
      </c>
      <c r="B24" t="s">
        <v>3</v>
      </c>
      <c r="C24">
        <f>H24*95%</f>
        <v>0</v>
      </c>
      <c r="D24">
        <f>H26*95%</f>
        <v>0</v>
      </c>
      <c r="G24" t="s">
        <v>4</v>
      </c>
      <c r="H24">
        <v>0</v>
      </c>
    </row>
    <row r="25" spans="1:8" ht="11.25">
      <c r="A25">
        <v>12</v>
      </c>
      <c r="C25" t="s">
        <v>3</v>
      </c>
      <c r="D25" t="s">
        <v>3</v>
      </c>
      <c r="G25" t="s">
        <v>2</v>
      </c>
      <c r="H25">
        <v>0</v>
      </c>
    </row>
    <row r="26" spans="7:8" ht="11.25">
      <c r="G26" t="s">
        <v>5</v>
      </c>
      <c r="H26">
        <v>0</v>
      </c>
    </row>
    <row r="27" spans="7:8" ht="11.25">
      <c r="G27" t="s">
        <v>8</v>
      </c>
      <c r="H27">
        <f>H25+H26+H24</f>
        <v>0</v>
      </c>
    </row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>
      <c r="A41" t="s">
        <v>9</v>
      </c>
    </row>
    <row r="42" spans="2:4" ht="11.25">
      <c r="B42" t="s">
        <v>10</v>
      </c>
      <c r="C42" t="s">
        <v>11</v>
      </c>
      <c r="D42" t="s">
        <v>14</v>
      </c>
    </row>
    <row r="43" spans="1:4" ht="11.25">
      <c r="A43" t="s">
        <v>4</v>
      </c>
      <c r="B43">
        <f>D43*90%</f>
        <v>0</v>
      </c>
      <c r="C43">
        <f>D43*95%</f>
        <v>0</v>
      </c>
      <c r="D43">
        <f>C24*1.15</f>
        <v>0</v>
      </c>
    </row>
    <row r="44" spans="1:4" ht="11.25">
      <c r="A44" t="s">
        <v>2</v>
      </c>
      <c r="B44">
        <f>D44*90%</f>
        <v>0</v>
      </c>
      <c r="C44">
        <f>D44*95%</f>
        <v>0</v>
      </c>
      <c r="D44">
        <f>B23*1.2</f>
        <v>0</v>
      </c>
    </row>
    <row r="45" spans="1:4" ht="11.25">
      <c r="A45" t="s">
        <v>5</v>
      </c>
      <c r="B45">
        <f>D45*93%</f>
        <v>0</v>
      </c>
      <c r="C45">
        <f>D45*95%</f>
        <v>0</v>
      </c>
      <c r="D45">
        <f>D24*1.164</f>
        <v>0</v>
      </c>
    </row>
    <row r="46" spans="3:4" ht="11.25">
      <c r="C46" t="s">
        <v>8</v>
      </c>
      <c r="D46">
        <f>D43+D44+D45</f>
        <v>0</v>
      </c>
    </row>
  </sheetData>
  <hyperlinks>
    <hyperlink ref="A10:E10" r:id="rId1" display="http://www.angelfire.com/al2/brutepower"/>
  </hyperlinks>
  <printOptions/>
  <pageMargins left="0.75" right="0.75" top="1" bottom="1" header="0.5" footer="0.5"/>
  <pageSetup horizontalDpi="300" verticalDpi="300" orientation="landscape" paperSize="2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10.281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10.281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Dennis Joanne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L. DENNIS</dc:creator>
  <cp:keywords/>
  <dc:description/>
  <cp:lastModifiedBy>tj</cp:lastModifiedBy>
  <cp:lastPrinted>2000-05-18T17:18:33Z</cp:lastPrinted>
  <dcterms:created xsi:type="dcterms:W3CDTF">2000-01-01T01:20:00Z</dcterms:created>
  <dcterms:modified xsi:type="dcterms:W3CDTF">2008-11-29T18:29:27Z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